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1"/>
  </bookViews>
  <sheets>
    <sheet name="TH theo lớp" sheetId="7" r:id="rId1"/>
    <sheet name="tổng hợp theo độ tuổi " sheetId="6" r:id="rId2"/>
  </sheets>
  <calcPr calcId="144525"/>
</workbook>
</file>

<file path=xl/calcChain.xml><?xml version="1.0" encoding="utf-8"?>
<calcChain xmlns="http://schemas.openxmlformats.org/spreadsheetml/2006/main">
  <c r="O17" i="7" l="1"/>
  <c r="P17" i="7"/>
  <c r="Q17" i="7"/>
  <c r="R15" i="6"/>
  <c r="Q15" i="6"/>
  <c r="P15" i="6"/>
  <c r="O15" i="6"/>
  <c r="N15" i="6"/>
  <c r="G15" i="6"/>
  <c r="G17" i="7"/>
  <c r="F15" i="6"/>
  <c r="D15" i="6"/>
  <c r="E17" i="7"/>
  <c r="R14" i="6"/>
  <c r="S16" i="7" l="1"/>
  <c r="D14" i="6" l="1"/>
  <c r="E14" i="6"/>
  <c r="E15" i="6" s="1"/>
  <c r="F14" i="6"/>
  <c r="G14" i="6"/>
  <c r="H14" i="6"/>
  <c r="H15" i="6" s="1"/>
  <c r="I14" i="6"/>
  <c r="I15" i="6" s="1"/>
  <c r="J14" i="6"/>
  <c r="J15" i="6" s="1"/>
  <c r="K14" i="6"/>
  <c r="K15" i="6" s="1"/>
  <c r="L14" i="6"/>
  <c r="L15" i="6" s="1"/>
  <c r="M14" i="6"/>
  <c r="M15" i="6" s="1"/>
  <c r="N14" i="6"/>
  <c r="O14" i="6"/>
  <c r="P14" i="6"/>
  <c r="Q14" i="6"/>
  <c r="D16" i="7"/>
  <c r="E16" i="7"/>
  <c r="F16" i="7"/>
  <c r="F17" i="7" s="1"/>
  <c r="G16" i="7"/>
  <c r="H16" i="7"/>
  <c r="I16" i="7"/>
  <c r="I17" i="7" s="1"/>
  <c r="J16" i="7"/>
  <c r="J17" i="7" s="1"/>
  <c r="K16" i="7"/>
  <c r="K17" i="7" s="1"/>
  <c r="L16" i="7"/>
  <c r="L17" i="7" s="1"/>
  <c r="M16" i="7"/>
  <c r="M17" i="7" s="1"/>
  <c r="N16" i="7"/>
  <c r="N17" i="7" s="1"/>
  <c r="O16" i="7"/>
  <c r="P16" i="7"/>
  <c r="Q16" i="7"/>
  <c r="R16" i="7"/>
  <c r="C16" i="7"/>
  <c r="C14" i="6"/>
</calcChain>
</file>

<file path=xl/sharedStrings.xml><?xml version="1.0" encoding="utf-8"?>
<sst xmlns="http://schemas.openxmlformats.org/spreadsheetml/2006/main" count="83" uniqueCount="58">
  <si>
    <t>CỘNG HÒA XÃ HỘI CHỦ NGHĨA VIỆT NAM</t>
  </si>
  <si>
    <t>Độc lập - Tự do - Hạnh phúc</t>
  </si>
  <si>
    <t>STT</t>
  </si>
  <si>
    <t>TSHS</t>
  </si>
  <si>
    <t>TSHS được khám</t>
  </si>
  <si>
    <t>NỮ</t>
  </si>
  <si>
    <t>PHÂN LOẠI BỆNH</t>
  </si>
  <si>
    <t>SỨC KHOẺ</t>
  </si>
  <si>
    <t>Mắt</t>
  </si>
  <si>
    <t>TMH</t>
  </si>
  <si>
    <t>RHM</t>
  </si>
  <si>
    <t>Bệnh khác</t>
  </si>
  <si>
    <t>NHI KHOA</t>
  </si>
  <si>
    <t>Tuần hoàn</t>
  </si>
  <si>
    <t>Hô hấp</t>
  </si>
  <si>
    <t>Thần kinh Tâm thần</t>
  </si>
  <si>
    <t>Thận Tiết niệu</t>
  </si>
  <si>
    <t>Tổng</t>
  </si>
  <si>
    <t>Tỷ lệ</t>
  </si>
  <si>
    <t>Tiêu hóa</t>
  </si>
  <si>
    <t>TC - BP</t>
  </si>
  <si>
    <t>Độ tuổi</t>
  </si>
  <si>
    <t>2 tuổi</t>
  </si>
  <si>
    <t>3 tuổi</t>
  </si>
  <si>
    <t>4 tuổi</t>
  </si>
  <si>
    <t>5 tuổi</t>
  </si>
  <si>
    <t>Tổng cộng</t>
  </si>
  <si>
    <t xml:space="preserve">LỚP </t>
  </si>
  <si>
    <t>TSHS KHÁM</t>
  </si>
  <si>
    <t>BÁO CÁO KẾT QUẢ KHÁM SỨC KHỎE LẦN 1</t>
  </si>
  <si>
    <t xml:space="preserve"> CỘNG HÒA XÃ HỘI CHỦ NGHĨA VIỆT NAM</t>
  </si>
  <si>
    <t>HIỆU TRƯỞNG</t>
  </si>
  <si>
    <t>TRẠM Y TẾ</t>
  </si>
  <si>
    <t>SDD thể
nhẹ cân</t>
  </si>
  <si>
    <t>SDD thể 
nhẹ cân</t>
  </si>
  <si>
    <t>CN BT</t>
  </si>
  <si>
    <t>CC 
BT</t>
  </si>
  <si>
    <t>CC BT</t>
  </si>
  <si>
    <t>Còi Cọc</t>
  </si>
  <si>
    <t>Còi cọc</t>
  </si>
  <si>
    <t>Lớn ghép ĐC</t>
  </si>
  <si>
    <t>Lớn ghép ĐG</t>
  </si>
  <si>
    <t>Nhỡ HK</t>
  </si>
  <si>
    <t>TRƯỜNG MẪU GIÁO ĐẠI SƠN</t>
  </si>
  <si>
    <t>Bé HK</t>
  </si>
  <si>
    <t>Lớn HK</t>
  </si>
  <si>
    <t>Nhà Trẻ</t>
  </si>
  <si>
    <t>NĂM HỌC 2024 -2025</t>
  </si>
  <si>
    <t>Đại Sơn, ngày 23 tháng 9 năm  2024</t>
  </si>
  <si>
    <t xml:space="preserve">              Đại Sơn, ngày 23 tháng 9 năm  2024</t>
  </si>
  <si>
    <t xml:space="preserve">             ỦY BAN NHÂN DÂN HUYỆN ĐẠI LỘC                             </t>
  </si>
  <si>
    <t xml:space="preserve"> ỦY BAN NHÂN DÂN HUYỆN ĐẠI LỘC</t>
  </si>
  <si>
    <t>BÁO CÁO TRẺ KHÁM SỨC KHỎE LẦN 1</t>
  </si>
  <si>
    <t>NĂM HỌC 2024-2025</t>
  </si>
  <si>
    <t>NGƯỜI LẬP BẢNG</t>
  </si>
  <si>
    <t>Nguyễn Thị Long Linh</t>
  </si>
  <si>
    <t>Huỳnh Gần</t>
  </si>
  <si>
    <t>Trần Thị Thiện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</si>
</sst>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u/>
      <sz val="12"/>
      <name val="Times New Roman"/>
      <family val="1"/>
    </font>
    <font>
      <b/>
      <sz val="14"/>
      <color theme="1"/>
      <name val="Times"/>
      <family val="2"/>
    </font>
    <font>
      <b/>
      <sz val="14"/>
      <name val="Times"/>
      <family val="2"/>
    </font>
    <font>
      <b/>
      <i/>
      <sz val="14"/>
      <name val="Times"/>
      <family val="2"/>
    </font>
    <font>
      <sz val="14"/>
      <name val="Times"/>
      <family val="2"/>
    </font>
    <font>
      <sz val="14"/>
      <color theme="1"/>
      <name val="Times"/>
      <family val="2"/>
    </font>
    <font>
      <i/>
      <sz val="14"/>
      <name val="Times New Roman"/>
      <family val="1"/>
    </font>
    <font>
      <sz val="13"/>
      <name val="Times New Roman"/>
      <family val="1"/>
    </font>
    <font>
      <sz val="14"/>
      <color theme="1"/>
      <name val="Calibri"/>
      <family val="2"/>
      <scheme val="minor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9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1"/>
    <xf numFmtId="0" fontId="5" fillId="0" borderId="0" xfId="1" applyFont="1"/>
    <xf numFmtId="0" fontId="6" fillId="0" borderId="0" xfId="1" applyFont="1"/>
    <xf numFmtId="0" fontId="3" fillId="0" borderId="0" xfId="1" applyFont="1"/>
    <xf numFmtId="0" fontId="2" fillId="0" borderId="0" xfId="1" applyFont="1"/>
    <xf numFmtId="0" fontId="7" fillId="0" borderId="0" xfId="1" applyFont="1"/>
    <xf numFmtId="0" fontId="2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top" wrapText="1"/>
    </xf>
    <xf numFmtId="9" fontId="3" fillId="2" borderId="2" xfId="1" applyNumberFormat="1" applyFont="1" applyFill="1" applyBorder="1" applyAlignment="1">
      <alignment horizontal="center" vertical="top" wrapText="1"/>
    </xf>
    <xf numFmtId="0" fontId="8" fillId="0" borderId="0" xfId="1" applyFo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/>
    <xf numFmtId="0" fontId="12" fillId="0" borderId="0" xfId="1" applyFont="1"/>
    <xf numFmtId="0" fontId="13" fillId="0" borderId="0" xfId="0" applyFont="1"/>
    <xf numFmtId="0" fontId="9" fillId="0" borderId="0" xfId="0" applyFont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5" fillId="0" borderId="3" xfId="1" applyFont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/>
    </xf>
    <xf numFmtId="0" fontId="5" fillId="0" borderId="3" xfId="1" applyFont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/>
    </xf>
    <xf numFmtId="9" fontId="17" fillId="2" borderId="2" xfId="1" applyNumberFormat="1" applyFont="1" applyFill="1" applyBorder="1" applyAlignment="1">
      <alignment horizontal="center" vertical="top" wrapText="1"/>
    </xf>
    <xf numFmtId="0" fontId="14" fillId="0" borderId="0" xfId="1" applyFont="1" applyBorder="1" applyAlignment="1"/>
    <xf numFmtId="0" fontId="16" fillId="0" borderId="3" xfId="0" applyFont="1" applyBorder="1" applyAlignment="1">
      <alignment horizontal="center"/>
    </xf>
    <xf numFmtId="0" fontId="15" fillId="0" borderId="0" xfId="1" applyFont="1" applyAlignment="1"/>
    <xf numFmtId="0" fontId="18" fillId="0" borderId="5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4" fillId="0" borderId="0" xfId="1" applyFont="1" applyBorder="1" applyAlignment="1"/>
    <xf numFmtId="0" fontId="18" fillId="0" borderId="3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top" wrapText="1"/>
    </xf>
    <xf numFmtId="164" fontId="3" fillId="0" borderId="7" xfId="1" applyNumberFormat="1" applyFont="1" applyBorder="1" applyAlignment="1">
      <alignment horizontal="center" vertical="center" wrapText="1"/>
    </xf>
    <xf numFmtId="164" fontId="17" fillId="2" borderId="2" xfId="1" applyNumberFormat="1" applyFont="1" applyFill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0" fillId="0" borderId="14" xfId="0" applyBorder="1"/>
    <xf numFmtId="0" fontId="0" fillId="0" borderId="7" xfId="0" applyBorder="1"/>
    <xf numFmtId="0" fontId="0" fillId="0" borderId="0" xfId="0" applyBorder="1"/>
    <xf numFmtId="0" fontId="17" fillId="2" borderId="3" xfId="1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/>
    </xf>
    <xf numFmtId="164" fontId="3" fillId="4" borderId="2" xfId="1" applyNumberFormat="1" applyFont="1" applyFill="1" applyBorder="1" applyAlignment="1">
      <alignment horizontal="center" vertical="top" wrapText="1"/>
    </xf>
    <xf numFmtId="0" fontId="21" fillId="4" borderId="3" xfId="0" applyFont="1" applyFill="1" applyBorder="1" applyAlignment="1">
      <alignment horizontal="center"/>
    </xf>
    <xf numFmtId="164" fontId="21" fillId="4" borderId="3" xfId="2" applyNumberFormat="1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7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top" wrapText="1"/>
    </xf>
    <xf numFmtId="0" fontId="4" fillId="2" borderId="18" xfId="1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3" fillId="0" borderId="3" xfId="1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4" fillId="0" borderId="13" xfId="1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0</xdr:rowOff>
    </xdr:from>
    <xdr:to>
      <xdr:col>4</xdr:col>
      <xdr:colOff>200025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1047750" y="447675"/>
          <a:ext cx="12477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1</xdr:row>
      <xdr:rowOff>228600</xdr:rowOff>
    </xdr:from>
    <xdr:to>
      <xdr:col>14</xdr:col>
      <xdr:colOff>57150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324475" y="438150"/>
          <a:ext cx="18859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190500</xdr:rowOff>
    </xdr:from>
    <xdr:to>
      <xdr:col>3</xdr:col>
      <xdr:colOff>28575</xdr:colOff>
      <xdr:row>1</xdr:row>
      <xdr:rowOff>192088</xdr:rowOff>
    </xdr:to>
    <xdr:cxnSp macro="">
      <xdr:nvCxnSpPr>
        <xdr:cNvPr id="14" name="Straight Connector 13"/>
        <xdr:cNvCxnSpPr/>
      </xdr:nvCxnSpPr>
      <xdr:spPr>
        <a:xfrm>
          <a:off x="542925" y="495300"/>
          <a:ext cx="11525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190500</xdr:colOff>
      <xdr:row>2</xdr:row>
      <xdr:rowOff>0</xdr:rowOff>
    </xdr:from>
    <xdr:to>
      <xdr:col>13</xdr:col>
      <xdr:colOff>238125</xdr:colOff>
      <xdr:row>2</xdr:row>
      <xdr:rowOff>19050</xdr:rowOff>
    </xdr:to>
    <xdr:cxnSp macro="">
      <xdr:nvCxnSpPr>
        <xdr:cNvPr id="16" name="Straight Connector 15"/>
        <xdr:cNvCxnSpPr/>
      </xdr:nvCxnSpPr>
      <xdr:spPr>
        <a:xfrm>
          <a:off x="4791075" y="466725"/>
          <a:ext cx="197167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4" workbookViewId="0">
      <selection activeCell="N24" sqref="N24"/>
    </sheetView>
  </sheetViews>
  <sheetFormatPr defaultRowHeight="15" x14ac:dyDescent="0.25"/>
  <cols>
    <col min="1" max="1" width="4.85546875" customWidth="1"/>
    <col min="2" max="2" width="13.5703125" customWidth="1"/>
    <col min="3" max="3" width="7" customWidth="1"/>
    <col min="4" max="4" width="8.42578125" customWidth="1"/>
    <col min="5" max="5" width="7.140625" customWidth="1"/>
    <col min="6" max="6" width="5.85546875" customWidth="1"/>
    <col min="7" max="7" width="6.28515625" customWidth="1"/>
    <col min="8" max="8" width="7.7109375" customWidth="1"/>
    <col min="9" max="9" width="6.7109375" customWidth="1"/>
    <col min="10" max="10" width="8.140625" customWidth="1"/>
    <col min="11" max="11" width="6.5703125" customWidth="1"/>
    <col min="12" max="12" width="7.28515625" customWidth="1"/>
    <col min="13" max="13" width="7.42578125" customWidth="1"/>
    <col min="14" max="14" width="7.28515625" customWidth="1"/>
    <col min="15" max="15" width="7.42578125" customWidth="1"/>
    <col min="16" max="16" width="7.7109375" customWidth="1"/>
    <col min="17" max="17" width="8.140625" customWidth="1"/>
    <col min="18" max="18" width="6.28515625" customWidth="1"/>
    <col min="19" max="19" width="6.5703125" customWidth="1"/>
  </cols>
  <sheetData>
    <row r="1" spans="1:19" ht="16.5" x14ac:dyDescent="0.25">
      <c r="A1" s="30" t="s">
        <v>50</v>
      </c>
      <c r="B1" s="30"/>
      <c r="C1" s="30"/>
      <c r="D1" s="30"/>
      <c r="E1" s="30"/>
      <c r="F1" s="30"/>
      <c r="G1" s="30"/>
      <c r="H1" s="54" t="s">
        <v>30</v>
      </c>
      <c r="I1" s="54"/>
      <c r="J1" s="54"/>
      <c r="K1" s="54"/>
      <c r="L1" s="54"/>
      <c r="M1" s="54"/>
      <c r="N1" s="54"/>
      <c r="O1" s="54"/>
      <c r="P1" s="54"/>
      <c r="Q1" s="54"/>
      <c r="R1" s="54"/>
    </row>
    <row r="2" spans="1:19" ht="18.75" x14ac:dyDescent="0.3">
      <c r="A2" s="54" t="s">
        <v>43</v>
      </c>
      <c r="B2" s="54"/>
      <c r="C2" s="54"/>
      <c r="D2" s="54"/>
      <c r="E2" s="54"/>
      <c r="F2" s="54"/>
      <c r="G2" s="54"/>
      <c r="H2" s="55" t="s">
        <v>1</v>
      </c>
      <c r="I2" s="55"/>
      <c r="J2" s="55"/>
      <c r="K2" s="55"/>
      <c r="L2" s="55"/>
      <c r="M2" s="55"/>
      <c r="N2" s="55"/>
      <c r="O2" s="55"/>
      <c r="P2" s="55"/>
      <c r="Q2" s="55"/>
      <c r="R2" s="55"/>
      <c r="S2" s="33"/>
    </row>
    <row r="3" spans="1:19" ht="15.75" x14ac:dyDescent="0.25">
      <c r="A3" s="67"/>
      <c r="B3" s="67"/>
      <c r="C3" s="67"/>
      <c r="D3" s="67"/>
      <c r="E3" s="67"/>
      <c r="F3" s="67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9" ht="18.75" x14ac:dyDescent="0.3">
      <c r="A4" s="68" t="s">
        <v>52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9" ht="18.75" x14ac:dyDescent="0.3">
      <c r="A5" s="55" t="s">
        <v>53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9" ht="18.75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9" ht="15.75" x14ac:dyDescent="0.25">
      <c r="A7" s="62" t="s">
        <v>2</v>
      </c>
      <c r="B7" s="70" t="s">
        <v>27</v>
      </c>
      <c r="C7" s="62" t="s">
        <v>3</v>
      </c>
      <c r="D7" s="62" t="s">
        <v>28</v>
      </c>
      <c r="E7" s="70" t="s">
        <v>5</v>
      </c>
      <c r="F7" s="64" t="s">
        <v>6</v>
      </c>
      <c r="G7" s="65"/>
      <c r="H7" s="65"/>
      <c r="I7" s="65"/>
      <c r="J7" s="65"/>
      <c r="K7" s="65"/>
      <c r="L7" s="65"/>
      <c r="M7" s="65"/>
      <c r="N7" s="65"/>
      <c r="O7" s="58" t="s">
        <v>7</v>
      </c>
      <c r="P7" s="59"/>
      <c r="Q7" s="59"/>
      <c r="R7" s="59"/>
      <c r="S7" s="44"/>
    </row>
    <row r="8" spans="1:19" ht="15.75" x14ac:dyDescent="0.25">
      <c r="A8" s="69"/>
      <c r="B8" s="69"/>
      <c r="C8" s="69"/>
      <c r="D8" s="69"/>
      <c r="E8" s="69"/>
      <c r="F8" s="62" t="s">
        <v>8</v>
      </c>
      <c r="G8" s="62" t="s">
        <v>9</v>
      </c>
      <c r="H8" s="62" t="s">
        <v>10</v>
      </c>
      <c r="I8" s="64" t="s">
        <v>12</v>
      </c>
      <c r="J8" s="65"/>
      <c r="K8" s="65"/>
      <c r="L8" s="65"/>
      <c r="M8" s="65"/>
      <c r="N8" s="65"/>
      <c r="O8" s="60"/>
      <c r="P8" s="61"/>
      <c r="Q8" s="61"/>
      <c r="R8" s="61"/>
      <c r="S8" s="45"/>
    </row>
    <row r="9" spans="1:19" ht="57" customHeight="1" x14ac:dyDescent="0.25">
      <c r="A9" s="63"/>
      <c r="B9" s="71"/>
      <c r="C9" s="63"/>
      <c r="D9" s="63"/>
      <c r="E9" s="71"/>
      <c r="F9" s="63"/>
      <c r="G9" s="63"/>
      <c r="H9" s="63"/>
      <c r="I9" s="20" t="s">
        <v>13</v>
      </c>
      <c r="J9" s="18" t="s">
        <v>14</v>
      </c>
      <c r="K9" s="32" t="s">
        <v>16</v>
      </c>
      <c r="L9" s="31" t="s">
        <v>15</v>
      </c>
      <c r="M9" s="21" t="s">
        <v>19</v>
      </c>
      <c r="N9" s="20" t="s">
        <v>11</v>
      </c>
      <c r="O9" s="37" t="s">
        <v>35</v>
      </c>
      <c r="P9" s="39" t="s">
        <v>36</v>
      </c>
      <c r="Q9" s="35" t="s">
        <v>33</v>
      </c>
      <c r="R9" s="19" t="s">
        <v>20</v>
      </c>
      <c r="S9" s="48" t="s">
        <v>39</v>
      </c>
    </row>
    <row r="10" spans="1:19" ht="18.75" x14ac:dyDescent="0.3">
      <c r="A10" s="25">
        <v>1</v>
      </c>
      <c r="B10" s="25" t="s">
        <v>45</v>
      </c>
      <c r="C10" s="25">
        <v>29</v>
      </c>
      <c r="D10" s="25">
        <v>29</v>
      </c>
      <c r="E10" s="25">
        <v>15</v>
      </c>
      <c r="F10" s="25"/>
      <c r="G10" s="25">
        <v>0</v>
      </c>
      <c r="H10" s="25">
        <v>13</v>
      </c>
      <c r="I10" s="25"/>
      <c r="J10" s="25"/>
      <c r="K10" s="25"/>
      <c r="L10" s="25"/>
      <c r="M10" s="25"/>
      <c r="N10" s="25"/>
      <c r="O10" s="25">
        <v>25</v>
      </c>
      <c r="P10" s="25">
        <v>28</v>
      </c>
      <c r="Q10" s="25">
        <v>1</v>
      </c>
      <c r="R10" s="25">
        <v>2</v>
      </c>
      <c r="S10" s="53">
        <v>1</v>
      </c>
    </row>
    <row r="11" spans="1:19" ht="37.5" x14ac:dyDescent="0.3">
      <c r="A11" s="25">
        <v>2</v>
      </c>
      <c r="B11" s="25" t="s">
        <v>40</v>
      </c>
      <c r="C11" s="25">
        <v>16</v>
      </c>
      <c r="D11" s="25">
        <v>16</v>
      </c>
      <c r="E11" s="25">
        <v>8</v>
      </c>
      <c r="F11" s="25"/>
      <c r="G11" s="25"/>
      <c r="H11" s="25">
        <v>5</v>
      </c>
      <c r="I11" s="25"/>
      <c r="J11" s="25"/>
      <c r="K11" s="25"/>
      <c r="L11" s="25"/>
      <c r="M11" s="25"/>
      <c r="N11" s="25"/>
      <c r="O11" s="25">
        <v>13</v>
      </c>
      <c r="P11" s="25">
        <v>15</v>
      </c>
      <c r="Q11" s="25">
        <v>2</v>
      </c>
      <c r="R11" s="25">
        <v>0</v>
      </c>
      <c r="S11" s="53">
        <v>1</v>
      </c>
    </row>
    <row r="12" spans="1:19" ht="37.5" x14ac:dyDescent="0.3">
      <c r="A12" s="25">
        <v>3</v>
      </c>
      <c r="B12" s="25" t="s">
        <v>41</v>
      </c>
      <c r="C12" s="25">
        <v>5</v>
      </c>
      <c r="D12" s="25">
        <v>5</v>
      </c>
      <c r="E12" s="25">
        <v>3</v>
      </c>
      <c r="F12" s="25"/>
      <c r="G12" s="25">
        <v>0</v>
      </c>
      <c r="H12" s="25">
        <v>0</v>
      </c>
      <c r="I12" s="25"/>
      <c r="J12" s="25"/>
      <c r="K12" s="25"/>
      <c r="L12" s="25"/>
      <c r="M12" s="25"/>
      <c r="N12" s="25"/>
      <c r="O12" s="25">
        <v>3</v>
      </c>
      <c r="P12" s="25">
        <v>4</v>
      </c>
      <c r="Q12" s="25">
        <v>0</v>
      </c>
      <c r="R12" s="25">
        <v>1</v>
      </c>
      <c r="S12" s="53">
        <v>1</v>
      </c>
    </row>
    <row r="13" spans="1:19" ht="18.75" x14ac:dyDescent="0.3">
      <c r="A13" s="25">
        <v>4</v>
      </c>
      <c r="B13" s="25" t="s">
        <v>42</v>
      </c>
      <c r="C13" s="25">
        <v>32</v>
      </c>
      <c r="D13" s="25">
        <v>32</v>
      </c>
      <c r="E13" s="25">
        <v>17</v>
      </c>
      <c r="F13" s="25"/>
      <c r="G13" s="25">
        <v>1</v>
      </c>
      <c r="H13" s="25">
        <v>5</v>
      </c>
      <c r="I13" s="25"/>
      <c r="J13" s="25"/>
      <c r="K13" s="25"/>
      <c r="L13" s="25"/>
      <c r="M13" s="25"/>
      <c r="N13" s="25"/>
      <c r="O13" s="25">
        <v>29</v>
      </c>
      <c r="P13" s="25">
        <v>31</v>
      </c>
      <c r="Q13" s="25">
        <v>1</v>
      </c>
      <c r="R13" s="25">
        <v>1</v>
      </c>
      <c r="S13" s="53">
        <v>1</v>
      </c>
    </row>
    <row r="14" spans="1:19" ht="18.75" x14ac:dyDescent="0.3">
      <c r="A14" s="25">
        <v>5</v>
      </c>
      <c r="B14" s="25" t="s">
        <v>44</v>
      </c>
      <c r="C14" s="25">
        <v>23</v>
      </c>
      <c r="D14" s="25">
        <v>23</v>
      </c>
      <c r="E14" s="25">
        <v>6</v>
      </c>
      <c r="F14" s="25"/>
      <c r="G14" s="25">
        <v>3</v>
      </c>
      <c r="H14" s="25">
        <v>3</v>
      </c>
      <c r="I14" s="25"/>
      <c r="J14" s="25"/>
      <c r="K14" s="25"/>
      <c r="L14" s="25"/>
      <c r="M14" s="25"/>
      <c r="N14" s="25"/>
      <c r="O14" s="25">
        <v>20</v>
      </c>
      <c r="P14" s="25">
        <v>21</v>
      </c>
      <c r="Q14" s="25">
        <v>1</v>
      </c>
      <c r="R14" s="25">
        <v>0</v>
      </c>
      <c r="S14" s="53">
        <v>2</v>
      </c>
    </row>
    <row r="15" spans="1:19" ht="18.75" x14ac:dyDescent="0.3">
      <c r="A15" s="25">
        <v>6</v>
      </c>
      <c r="B15" s="25" t="s">
        <v>46</v>
      </c>
      <c r="C15" s="25">
        <v>12</v>
      </c>
      <c r="D15" s="25">
        <v>12</v>
      </c>
      <c r="E15" s="25">
        <v>3</v>
      </c>
      <c r="F15" s="25"/>
      <c r="G15" s="25">
        <v>1</v>
      </c>
      <c r="H15" s="25">
        <v>1</v>
      </c>
      <c r="I15" s="25"/>
      <c r="J15" s="25"/>
      <c r="K15" s="25"/>
      <c r="L15" s="25"/>
      <c r="M15" s="25"/>
      <c r="N15" s="25"/>
      <c r="O15" s="25">
        <v>10</v>
      </c>
      <c r="P15" s="25">
        <v>10</v>
      </c>
      <c r="Q15" s="25">
        <v>0</v>
      </c>
      <c r="R15" s="25">
        <v>0</v>
      </c>
      <c r="S15" s="53">
        <v>2</v>
      </c>
    </row>
    <row r="16" spans="1:19" ht="15.75" x14ac:dyDescent="0.25">
      <c r="A16" s="7"/>
      <c r="B16" s="8" t="s">
        <v>17</v>
      </c>
      <c r="C16" s="8">
        <f t="shared" ref="C16:S16" si="0">SUM(C10:C15)</f>
        <v>117</v>
      </c>
      <c r="D16" s="8">
        <f t="shared" si="0"/>
        <v>117</v>
      </c>
      <c r="E16" s="8">
        <f t="shared" si="0"/>
        <v>52</v>
      </c>
      <c r="F16" s="8">
        <f t="shared" si="0"/>
        <v>0</v>
      </c>
      <c r="G16" s="8">
        <f t="shared" si="0"/>
        <v>5</v>
      </c>
      <c r="H16" s="8">
        <f t="shared" si="0"/>
        <v>27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si="0"/>
        <v>0</v>
      </c>
      <c r="O16" s="8">
        <f t="shared" si="0"/>
        <v>100</v>
      </c>
      <c r="P16" s="8">
        <f t="shared" si="0"/>
        <v>109</v>
      </c>
      <c r="Q16" s="8">
        <f t="shared" si="0"/>
        <v>5</v>
      </c>
      <c r="R16" s="49">
        <f t="shared" si="0"/>
        <v>4</v>
      </c>
      <c r="S16" s="51">
        <f t="shared" si="0"/>
        <v>8</v>
      </c>
    </row>
    <row r="17" spans="1:19" ht="15.75" x14ac:dyDescent="0.25">
      <c r="A17" s="9"/>
      <c r="B17" s="10" t="s">
        <v>18</v>
      </c>
      <c r="C17" s="10">
        <v>1</v>
      </c>
      <c r="D17" s="10">
        <v>1</v>
      </c>
      <c r="E17" s="38">
        <f>E16*100%/C16</f>
        <v>0.44444444444444442</v>
      </c>
      <c r="F17" s="10">
        <f t="shared" ref="F17:N17" si="1">F16/278</f>
        <v>0</v>
      </c>
      <c r="G17" s="38">
        <f>G16*100%/C16</f>
        <v>4.2735042735042736E-2</v>
      </c>
      <c r="H17" s="38">
        <v>0.23</v>
      </c>
      <c r="I17" s="10">
        <f t="shared" si="1"/>
        <v>0</v>
      </c>
      <c r="J17" s="10">
        <f t="shared" si="1"/>
        <v>0</v>
      </c>
      <c r="K17" s="10">
        <f t="shared" si="1"/>
        <v>0</v>
      </c>
      <c r="L17" s="10">
        <f t="shared" si="1"/>
        <v>0</v>
      </c>
      <c r="M17" s="10">
        <f t="shared" si="1"/>
        <v>0</v>
      </c>
      <c r="N17" s="38">
        <f t="shared" si="1"/>
        <v>0</v>
      </c>
      <c r="O17" s="38">
        <f>O16*100%/C16</f>
        <v>0.85470085470085466</v>
      </c>
      <c r="P17" s="38">
        <f>P16*100%/C16</f>
        <v>0.93162393162393164</v>
      </c>
      <c r="Q17" s="38">
        <f>Q16*100%/C16</f>
        <v>4.2735042735042736E-2</v>
      </c>
      <c r="R17" s="50">
        <v>3.4000000000000002E-2</v>
      </c>
      <c r="S17" s="52">
        <v>6.8000000000000005E-2</v>
      </c>
    </row>
    <row r="18" spans="1:19" ht="18.75" x14ac:dyDescent="0.3">
      <c r="A18" s="2"/>
      <c r="B18" s="5"/>
      <c r="C18" s="5"/>
      <c r="D18" s="5"/>
      <c r="E18" s="5"/>
      <c r="F18" s="5"/>
      <c r="G18" s="1"/>
      <c r="H18" s="1"/>
      <c r="I18" s="1"/>
      <c r="K18" s="28"/>
      <c r="L18" s="66" t="s">
        <v>48</v>
      </c>
      <c r="M18" s="66"/>
      <c r="N18" s="66"/>
      <c r="O18" s="66"/>
      <c r="P18" s="66"/>
      <c r="Q18" s="66"/>
      <c r="R18" s="66"/>
    </row>
    <row r="19" spans="1:19" ht="18.75" x14ac:dyDescent="0.3">
      <c r="A19" s="2"/>
      <c r="B19" s="56" t="s">
        <v>54</v>
      </c>
      <c r="C19" s="56"/>
      <c r="D19" s="56"/>
      <c r="E19" s="12"/>
      <c r="I19" s="57" t="s">
        <v>32</v>
      </c>
      <c r="J19" s="57"/>
      <c r="K19" s="57"/>
      <c r="L19" s="14"/>
      <c r="M19" s="14"/>
      <c r="N19" s="57" t="s">
        <v>31</v>
      </c>
      <c r="O19" s="57"/>
      <c r="P19" s="57"/>
      <c r="Q19" s="57"/>
    </row>
    <row r="20" spans="1:19" ht="19.5" x14ac:dyDescent="0.35">
      <c r="A20" s="4"/>
      <c r="B20" s="14"/>
      <c r="C20" s="14"/>
      <c r="D20" s="14"/>
      <c r="E20" s="14"/>
      <c r="F20" s="12"/>
      <c r="G20" s="12"/>
      <c r="H20" s="15"/>
      <c r="I20" s="15"/>
      <c r="J20" s="12"/>
      <c r="K20" s="14"/>
      <c r="L20" s="13"/>
      <c r="M20" s="13"/>
      <c r="N20" s="12"/>
      <c r="O20" s="6"/>
      <c r="P20" s="6"/>
      <c r="Q20" s="1"/>
    </row>
    <row r="23" spans="1:19" ht="18.75" x14ac:dyDescent="0.3">
      <c r="B23" s="56" t="s">
        <v>55</v>
      </c>
      <c r="C23" s="56"/>
      <c r="D23" s="56"/>
      <c r="H23" s="56" t="s">
        <v>56</v>
      </c>
      <c r="I23" s="56"/>
      <c r="J23" s="56"/>
      <c r="K23" s="56"/>
      <c r="L23" s="56"/>
      <c r="N23" s="57" t="s">
        <v>57</v>
      </c>
      <c r="O23" s="57"/>
      <c r="P23" s="57"/>
      <c r="Q23" s="57"/>
    </row>
  </sheetData>
  <mergeCells count="24">
    <mergeCell ref="A3:F3"/>
    <mergeCell ref="A4:R4"/>
    <mergeCell ref="A5:R5"/>
    <mergeCell ref="A7:A9"/>
    <mergeCell ref="B7:B9"/>
    <mergeCell ref="C7:C9"/>
    <mergeCell ref="D7:D9"/>
    <mergeCell ref="E7:E9"/>
    <mergeCell ref="H1:R1"/>
    <mergeCell ref="A2:G2"/>
    <mergeCell ref="H2:R2"/>
    <mergeCell ref="B19:D19"/>
    <mergeCell ref="B23:D23"/>
    <mergeCell ref="N23:Q23"/>
    <mergeCell ref="I19:K19"/>
    <mergeCell ref="N19:Q19"/>
    <mergeCell ref="O7:R8"/>
    <mergeCell ref="F8:F9"/>
    <mergeCell ref="G8:G9"/>
    <mergeCell ref="H8:H9"/>
    <mergeCell ref="I8:N8"/>
    <mergeCell ref="L18:R18"/>
    <mergeCell ref="F7:N7"/>
    <mergeCell ref="H23:L23"/>
  </mergeCells>
  <pageMargins left="0.5" right="0" top="0.5" bottom="0.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P20" sqref="P20"/>
    </sheetView>
  </sheetViews>
  <sheetFormatPr defaultRowHeight="15" x14ac:dyDescent="0.25"/>
  <cols>
    <col min="1" max="1" width="4.28515625" customWidth="1"/>
    <col min="2" max="2" width="14.5703125" customWidth="1"/>
    <col min="3" max="3" width="14.140625" customWidth="1"/>
    <col min="4" max="4" width="8.28515625" customWidth="1"/>
    <col min="5" max="5" width="6.140625" customWidth="1"/>
    <col min="6" max="6" width="6.7109375" customWidth="1"/>
    <col min="7" max="7" width="7.5703125" customWidth="1"/>
    <col min="8" max="8" width="5.7109375" customWidth="1"/>
    <col min="9" max="9" width="5.28515625" customWidth="1"/>
    <col min="10" max="10" width="5.7109375" customWidth="1"/>
    <col min="11" max="11" width="6.85546875" customWidth="1"/>
    <col min="12" max="12" width="5.5703125" customWidth="1"/>
    <col min="13" max="13" width="7" customWidth="1"/>
    <col min="14" max="14" width="8" customWidth="1"/>
    <col min="15" max="15" width="8.140625" customWidth="1"/>
    <col min="16" max="16" width="9.85546875" customWidth="1"/>
    <col min="17" max="17" width="9.28515625" customWidth="1"/>
    <col min="18" max="18" width="7" customWidth="1"/>
  </cols>
  <sheetData>
    <row r="1" spans="1:19" ht="19.5" customHeight="1" x14ac:dyDescent="0.25">
      <c r="A1" s="80" t="s">
        <v>51</v>
      </c>
      <c r="B1" s="80"/>
      <c r="C1" s="80"/>
      <c r="D1" s="80"/>
      <c r="E1" s="80"/>
      <c r="F1" s="54" t="s">
        <v>0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9" ht="17.25" customHeight="1" x14ac:dyDescent="0.3">
      <c r="A2" s="68" t="s">
        <v>43</v>
      </c>
      <c r="B2" s="68"/>
      <c r="C2" s="68"/>
      <c r="D2" s="68"/>
      <c r="E2" s="68"/>
      <c r="F2" s="68" t="s">
        <v>1</v>
      </c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9" ht="15" customHeight="1" x14ac:dyDescent="0.25">
      <c r="A3" s="4"/>
      <c r="B3" s="11"/>
      <c r="C3" s="1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</row>
    <row r="4" spans="1:19" ht="31.5" customHeight="1" x14ac:dyDescent="0.3">
      <c r="A4" s="68" t="s">
        <v>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19" ht="15.75" customHeight="1" x14ac:dyDescent="0.3">
      <c r="A5" s="55" t="s">
        <v>47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9" ht="15.75" customHeight="1" x14ac:dyDescent="0.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9" ht="15.75" customHeight="1" x14ac:dyDescent="0.25">
      <c r="A7" s="62" t="s">
        <v>2</v>
      </c>
      <c r="B7" s="70" t="s">
        <v>21</v>
      </c>
      <c r="C7" s="62" t="s">
        <v>4</v>
      </c>
      <c r="D7" s="70" t="s">
        <v>5</v>
      </c>
      <c r="E7" s="64" t="s">
        <v>6</v>
      </c>
      <c r="F7" s="65"/>
      <c r="G7" s="65"/>
      <c r="H7" s="65"/>
      <c r="I7" s="65"/>
      <c r="J7" s="65"/>
      <c r="K7" s="65"/>
      <c r="L7" s="65"/>
      <c r="M7" s="65"/>
      <c r="N7" s="58" t="s">
        <v>7</v>
      </c>
      <c r="O7" s="76"/>
      <c r="P7" s="76"/>
      <c r="Q7" s="76"/>
      <c r="R7" s="44"/>
    </row>
    <row r="8" spans="1:19" ht="15.75" customHeight="1" x14ac:dyDescent="0.25">
      <c r="A8" s="69"/>
      <c r="B8" s="69"/>
      <c r="C8" s="69"/>
      <c r="D8" s="69"/>
      <c r="E8" s="79" t="s">
        <v>8</v>
      </c>
      <c r="F8" s="79" t="s">
        <v>9</v>
      </c>
      <c r="G8" s="79" t="s">
        <v>10</v>
      </c>
      <c r="H8" s="64" t="s">
        <v>12</v>
      </c>
      <c r="I8" s="65"/>
      <c r="J8" s="65"/>
      <c r="K8" s="65"/>
      <c r="L8" s="65"/>
      <c r="M8" s="65"/>
      <c r="N8" s="77"/>
      <c r="O8" s="78"/>
      <c r="P8" s="78"/>
      <c r="Q8" s="78"/>
      <c r="R8" s="45"/>
    </row>
    <row r="9" spans="1:19" ht="60.75" customHeight="1" x14ac:dyDescent="0.25">
      <c r="A9" s="63"/>
      <c r="B9" s="71"/>
      <c r="C9" s="63"/>
      <c r="D9" s="71"/>
      <c r="E9" s="79"/>
      <c r="F9" s="79"/>
      <c r="G9" s="79"/>
      <c r="H9" s="20" t="s">
        <v>13</v>
      </c>
      <c r="I9" s="18" t="s">
        <v>14</v>
      </c>
      <c r="J9" s="20" t="s">
        <v>16</v>
      </c>
      <c r="K9" s="34" t="s">
        <v>15</v>
      </c>
      <c r="L9" s="21" t="s">
        <v>19</v>
      </c>
      <c r="M9" s="20" t="s">
        <v>11</v>
      </c>
      <c r="N9" s="42" t="s">
        <v>35</v>
      </c>
      <c r="O9" s="41" t="s">
        <v>37</v>
      </c>
      <c r="P9" s="36" t="s">
        <v>34</v>
      </c>
      <c r="Q9" s="19" t="s">
        <v>20</v>
      </c>
      <c r="R9" s="43" t="s">
        <v>38</v>
      </c>
      <c r="S9" s="46"/>
    </row>
    <row r="10" spans="1:19" ht="20.25" customHeight="1" x14ac:dyDescent="0.25">
      <c r="A10" s="23">
        <v>1</v>
      </c>
      <c r="B10" s="23" t="s">
        <v>22</v>
      </c>
      <c r="C10" s="23">
        <v>12</v>
      </c>
      <c r="D10" s="23">
        <v>3</v>
      </c>
      <c r="E10" s="23"/>
      <c r="F10" s="23">
        <v>1</v>
      </c>
      <c r="G10" s="23">
        <v>1</v>
      </c>
      <c r="H10" s="23"/>
      <c r="I10" s="23"/>
      <c r="J10" s="23"/>
      <c r="K10" s="23"/>
      <c r="L10" s="23"/>
      <c r="M10" s="23">
        <v>0</v>
      </c>
      <c r="N10" s="23">
        <v>10</v>
      </c>
      <c r="O10" s="23">
        <v>10</v>
      </c>
      <c r="P10" s="23">
        <v>0</v>
      </c>
      <c r="Q10" s="23">
        <v>0</v>
      </c>
      <c r="R10" s="23">
        <v>2</v>
      </c>
      <c r="S10" s="46"/>
    </row>
    <row r="11" spans="1:19" ht="20.25" customHeight="1" x14ac:dyDescent="0.25">
      <c r="A11" s="23">
        <v>2</v>
      </c>
      <c r="B11" s="23" t="s">
        <v>23</v>
      </c>
      <c r="C11" s="23">
        <v>37</v>
      </c>
      <c r="D11" s="23">
        <v>12</v>
      </c>
      <c r="E11" s="23"/>
      <c r="F11" s="23">
        <v>3</v>
      </c>
      <c r="G11" s="23">
        <v>6</v>
      </c>
      <c r="H11" s="23"/>
      <c r="I11" s="23"/>
      <c r="J11" s="23"/>
      <c r="K11" s="23"/>
      <c r="L11" s="23"/>
      <c r="M11" s="23">
        <v>0</v>
      </c>
      <c r="N11" s="23">
        <v>33</v>
      </c>
      <c r="O11" s="23">
        <v>35</v>
      </c>
      <c r="P11" s="23">
        <v>2</v>
      </c>
      <c r="Q11" s="23">
        <v>0</v>
      </c>
      <c r="R11" s="23">
        <v>2</v>
      </c>
      <c r="S11" s="46"/>
    </row>
    <row r="12" spans="1:19" ht="20.25" customHeight="1" x14ac:dyDescent="0.3">
      <c r="A12" s="23">
        <v>3</v>
      </c>
      <c r="B12" s="24" t="s">
        <v>24</v>
      </c>
      <c r="C12" s="24">
        <v>35</v>
      </c>
      <c r="D12" s="24">
        <v>20</v>
      </c>
      <c r="E12" s="24"/>
      <c r="F12" s="24">
        <v>1</v>
      </c>
      <c r="G12" s="24">
        <v>5</v>
      </c>
      <c r="H12" s="24"/>
      <c r="I12" s="24"/>
      <c r="J12" s="24"/>
      <c r="K12" s="24"/>
      <c r="L12" s="24"/>
      <c r="M12" s="24">
        <v>0</v>
      </c>
      <c r="N12" s="24">
        <v>30</v>
      </c>
      <c r="O12" s="24">
        <v>33</v>
      </c>
      <c r="P12" s="24">
        <v>1</v>
      </c>
      <c r="Q12" s="24">
        <v>2</v>
      </c>
      <c r="R12" s="24">
        <v>2</v>
      </c>
      <c r="S12" s="46"/>
    </row>
    <row r="13" spans="1:19" ht="20.25" customHeight="1" x14ac:dyDescent="0.3">
      <c r="A13" s="23">
        <v>4</v>
      </c>
      <c r="B13" s="25" t="s">
        <v>25</v>
      </c>
      <c r="C13" s="25">
        <v>33</v>
      </c>
      <c r="D13" s="25">
        <v>17</v>
      </c>
      <c r="E13" s="25">
        <v>0</v>
      </c>
      <c r="F13" s="25">
        <v>0</v>
      </c>
      <c r="G13" s="25">
        <v>15</v>
      </c>
      <c r="H13" s="25"/>
      <c r="I13" s="25"/>
      <c r="J13" s="25"/>
      <c r="K13" s="25"/>
      <c r="L13" s="25"/>
      <c r="M13" s="25">
        <v>0</v>
      </c>
      <c r="N13" s="25">
        <v>27</v>
      </c>
      <c r="O13" s="25">
        <v>31</v>
      </c>
      <c r="P13" s="25">
        <v>2</v>
      </c>
      <c r="Q13" s="29">
        <v>2</v>
      </c>
      <c r="R13" s="29">
        <v>2</v>
      </c>
      <c r="S13" s="46"/>
    </row>
    <row r="14" spans="1:19" ht="18" customHeight="1" x14ac:dyDescent="0.25">
      <c r="A14" s="72" t="s">
        <v>26</v>
      </c>
      <c r="B14" s="73"/>
      <c r="C14" s="26">
        <f>SUM(C10:C13)</f>
        <v>117</v>
      </c>
      <c r="D14" s="26">
        <f t="shared" ref="D14:Q14" si="0">SUM(D10:D13)</f>
        <v>52</v>
      </c>
      <c r="E14" s="26">
        <f t="shared" si="0"/>
        <v>0</v>
      </c>
      <c r="F14" s="26">
        <f t="shared" si="0"/>
        <v>5</v>
      </c>
      <c r="G14" s="26">
        <f t="shared" si="0"/>
        <v>27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100</v>
      </c>
      <c r="O14" s="26">
        <f t="shared" si="0"/>
        <v>109</v>
      </c>
      <c r="P14" s="26">
        <f t="shared" si="0"/>
        <v>5</v>
      </c>
      <c r="Q14" s="26">
        <f t="shared" si="0"/>
        <v>4</v>
      </c>
      <c r="R14" s="47">
        <f>SUM(R10:R13)</f>
        <v>8</v>
      </c>
      <c r="S14" s="46"/>
    </row>
    <row r="15" spans="1:19" ht="18.75" x14ac:dyDescent="0.25">
      <c r="A15" s="74" t="s">
        <v>18</v>
      </c>
      <c r="B15" s="75"/>
      <c r="C15" s="27">
        <v>1</v>
      </c>
      <c r="D15" s="40">
        <f>D14*100%/C14</f>
        <v>0.44444444444444442</v>
      </c>
      <c r="E15" s="27">
        <f t="shared" ref="E15:M15" si="1">E14/278</f>
        <v>0</v>
      </c>
      <c r="F15" s="40">
        <f>F14*100%/C14</f>
        <v>4.2735042735042736E-2</v>
      </c>
      <c r="G15" s="27">
        <f>G14*100%/C14</f>
        <v>0.23076923076923078</v>
      </c>
      <c r="H15" s="27">
        <f t="shared" si="1"/>
        <v>0</v>
      </c>
      <c r="I15" s="27">
        <f t="shared" si="1"/>
        <v>0</v>
      </c>
      <c r="J15" s="27">
        <f t="shared" si="1"/>
        <v>0</v>
      </c>
      <c r="K15" s="27">
        <f t="shared" si="1"/>
        <v>0</v>
      </c>
      <c r="L15" s="27">
        <f t="shared" si="1"/>
        <v>0</v>
      </c>
      <c r="M15" s="27">
        <f t="shared" si="1"/>
        <v>0</v>
      </c>
      <c r="N15" s="40">
        <f>N14*100%/C14</f>
        <v>0.85470085470085466</v>
      </c>
      <c r="O15" s="40">
        <f>O14*100%/C14</f>
        <v>0.93162393162393164</v>
      </c>
      <c r="P15" s="40">
        <f>P14*100%/C14</f>
        <v>4.2735042735042736E-2</v>
      </c>
      <c r="Q15" s="40">
        <f>Q14*100%/C14</f>
        <v>3.4188034188034191E-2</v>
      </c>
      <c r="R15" s="40">
        <f>R14*100%/C14</f>
        <v>6.8376068376068383E-2</v>
      </c>
      <c r="S15" s="46"/>
    </row>
    <row r="16" spans="1:19" ht="18.75" x14ac:dyDescent="0.3">
      <c r="A16" s="2"/>
      <c r="B16" s="5"/>
      <c r="C16" s="5"/>
      <c r="D16" s="5"/>
      <c r="E16" s="5"/>
      <c r="F16" s="5"/>
      <c r="G16" s="1"/>
      <c r="H16" s="1"/>
      <c r="I16" s="1"/>
      <c r="J16" s="81" t="s">
        <v>49</v>
      </c>
      <c r="K16" s="81"/>
      <c r="L16" s="81"/>
      <c r="M16" s="81"/>
      <c r="N16" s="81"/>
      <c r="O16" s="81"/>
      <c r="P16" s="81"/>
      <c r="Q16" s="81"/>
    </row>
    <row r="17" spans="1:17" ht="19.5" x14ac:dyDescent="0.35">
      <c r="A17" s="2"/>
      <c r="B17" s="56" t="s">
        <v>54</v>
      </c>
      <c r="C17" s="56"/>
      <c r="D17" s="12"/>
      <c r="E17" s="12"/>
      <c r="G17" s="14"/>
      <c r="H17" s="57" t="s">
        <v>32</v>
      </c>
      <c r="I17" s="57"/>
      <c r="J17" s="57"/>
      <c r="K17" s="13"/>
      <c r="L17" s="57" t="s">
        <v>31</v>
      </c>
      <c r="M17" s="57"/>
      <c r="N17" s="57"/>
      <c r="O17" s="57"/>
      <c r="P17" s="57"/>
      <c r="Q17" s="1"/>
    </row>
    <row r="18" spans="1:17" ht="19.5" x14ac:dyDescent="0.35">
      <c r="A18" s="4"/>
      <c r="B18" s="14"/>
      <c r="C18" s="14"/>
      <c r="D18" s="14"/>
      <c r="E18" s="14"/>
      <c r="F18" s="12"/>
      <c r="G18" s="12"/>
      <c r="H18" s="15"/>
      <c r="I18" s="15"/>
      <c r="J18" s="12"/>
      <c r="K18" s="14"/>
      <c r="L18" s="13"/>
      <c r="M18" s="13"/>
      <c r="N18" s="12"/>
      <c r="O18" s="12"/>
      <c r="P18" s="6"/>
      <c r="Q18" s="1"/>
    </row>
    <row r="19" spans="1:17" ht="18.75" x14ac:dyDescent="0.3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1:17" ht="18.75" x14ac:dyDescent="0.3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7" ht="18.75" x14ac:dyDescent="0.3">
      <c r="B21" s="56" t="s">
        <v>55</v>
      </c>
      <c r="C21" s="56"/>
      <c r="D21" s="17"/>
      <c r="E21" s="17"/>
      <c r="F21" s="17"/>
      <c r="G21" s="56" t="s">
        <v>56</v>
      </c>
      <c r="H21" s="56"/>
      <c r="I21" s="56"/>
      <c r="J21" s="56"/>
      <c r="K21" s="56"/>
      <c r="L21" s="56" t="s">
        <v>57</v>
      </c>
      <c r="M21" s="56"/>
      <c r="N21" s="56"/>
      <c r="O21" s="56"/>
      <c r="P21" s="56"/>
    </row>
  </sheetData>
  <mergeCells count="25">
    <mergeCell ref="G21:K21"/>
    <mergeCell ref="A1:E1"/>
    <mergeCell ref="F1:Q1"/>
    <mergeCell ref="J16:Q16"/>
    <mergeCell ref="H17:J17"/>
    <mergeCell ref="L17:P17"/>
    <mergeCell ref="A2:E2"/>
    <mergeCell ref="F2:Q2"/>
    <mergeCell ref="A4:Q4"/>
    <mergeCell ref="A5:Q5"/>
    <mergeCell ref="B21:C21"/>
    <mergeCell ref="B17:C17"/>
    <mergeCell ref="L21:P21"/>
    <mergeCell ref="A7:A9"/>
    <mergeCell ref="B7:B9"/>
    <mergeCell ref="C7:C9"/>
    <mergeCell ref="A14:B14"/>
    <mergeCell ref="A15:B15"/>
    <mergeCell ref="D7:D9"/>
    <mergeCell ref="E7:M7"/>
    <mergeCell ref="N7:Q8"/>
    <mergeCell ref="E8:E9"/>
    <mergeCell ref="F8:F9"/>
    <mergeCell ref="G8:G9"/>
    <mergeCell ref="H8:M8"/>
  </mergeCells>
  <pageMargins left="0.5" right="0" top="0.25" bottom="0.2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 theo lớp</vt:lpstr>
      <vt:lpstr>tổng hợp theo độ tuổi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MGDH</dc:creator>
  <cp:lastModifiedBy>Admin</cp:lastModifiedBy>
  <cp:lastPrinted>2024-09-23T03:50:56Z</cp:lastPrinted>
  <dcterms:created xsi:type="dcterms:W3CDTF">2016-10-19T01:15:50Z</dcterms:created>
  <dcterms:modified xsi:type="dcterms:W3CDTF">2024-09-23T04:03:36Z</dcterms:modified>
</cp:coreProperties>
</file>